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<sst xmlns="http://schemas.openxmlformats.org/spreadsheetml/2006/main" count="220" uniqueCount="219">
  <si>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</si>
  <si>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</si>
  <si>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</si>
  <si>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</si>
  <si>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</si>
  <si>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</si>
  <si>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</si>
  <si>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</si>
  <si>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</si>
  <si>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</si>
  <si>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</si>
  <si>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</si>
  <si>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</si>
  <si>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</si>
  <si>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</si>
  <si>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</si>
  <si>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</si>
  <si>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</si>
  <si>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</si>
  <si>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</si>
  <si>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</si>
  <si>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</si>
  <si>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</si>
  <si>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</si>
  <si>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</si>
  <si>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</si>
  <si>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</si>
  <si>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</si>
  <si>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</si>
  <si>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</si>
  <si>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</si>
  <si>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</si>
  <si>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</si>
  <si>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</si>
  <si>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</si>
  <si>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</si>
  <si>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</si>
  <si>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</si>
  <si>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</si>
  <si>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</si>
  <si>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</si>
  <si>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</si>
  <si>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</si>
  <si>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</si>
  <si>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</si>
  <si>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</si>
  <si>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</si>
  <si>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</si>
  <si>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</si>
  <si>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</si>
  <si>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</si>
  <si>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</si>
  <si>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</si>
  <si>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</si>
  <si>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</si>
  <si>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</si>
  <si>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</si>
  <si>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</si>
  <si>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</si>
  <si>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</si>
  <si>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</si>
  <si>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</si>
  <si>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</si>
  <si>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</si>
  <si>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</si>
  <si>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</si>
  <si>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</si>
  <si>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</si>
  <si>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</si>
  <si>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</si>
  <si>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</si>
  <si>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</si>
  <si>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</si>
  <si>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</si>
  <si>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</si>
  <si>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</si>
  <si>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</si>
  <si>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</si>
  <si>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</si>
  <si>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</si>
  <si>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</si>
  <si>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</si>
  <si>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</si>
  <si>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</si>
  <si>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</si>
  <si>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</si>
  <si>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</si>
  <si>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</si>
  <si>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</si>
  <si>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</si>
  <si>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</si>
  <si>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</si>
  <si>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</si>
  <si>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</si>
  <si>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</si>
  <si>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</si>
  <si>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</si>
  <si>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</si>
  <si>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</si>
  <si>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</si>
  <si>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</si>
  <si>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</si>
  <si>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</si>
  <si>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</si>
  <si>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</si>
  <si>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</si>
  <si>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</si>
  <si>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</si>
  <si>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</si>
  <si>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</si>
  <si>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</si>
  <si>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</si>
  <si>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</si>
  <si>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</si>
  <si>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</si>
  <si>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</si>
  <si>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</si>
  <si>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</si>
  <si>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</si>
  <si>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</si>
  <si>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</si>
  <si>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</si>
  <si>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</si>
  <si>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</si>
  <si>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</si>
  <si>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</si>
  <si>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</si>
  <si>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</si>
  <si>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</si>
  <si>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</si>
  <si>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</si>
  <si>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</si>
  <si>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</si>
  <si>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</si>
  <si>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</si>
  <si>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</si>
  <si>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</si>
  <si>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</si>
  <si>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</si>
  <si>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</si>
  <si>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</si>
  <si>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</si>
  <si>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</si>
  <si>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</si>
  <si>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</si>
  <si>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</si>
  <si>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</si>
  <si>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</si>
  <si>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</si>
  <si>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</si>
  <si>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</si>
  <si>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</si>
  <si>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</si>
  <si>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</si>
  <si>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</si>
  <si>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</si>
  <si>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</si>
  <si>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</si>
  <si>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</si>
  <si>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</si>
  <si>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</si>
  <si>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</si>
  <si>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</si>
  <si>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</si>
  <si>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</si>
  <si>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</si>
  <si>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</si>
  <si>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</si>
  <si>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</si>
  <si>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</si>
  <si>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</si>
  <si>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</si>
  <si>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</si>
  <si>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</si>
  <si>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</si>
  <si>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</si>
  <si>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</si>
  <si>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</si>
  <si>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</si>
  <si>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</si>
  <si>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</si>
  <si>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</si>
  <si>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</si>
  <si>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</si>
  <si>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</si>
  <si>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</si>
  <si>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</si>
  <si>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</si>
  <si>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</si>
  <si>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</si>
  <si>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</si>
  <si>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</si>
  <si>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</si>
  <si>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</si>
  <si>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</si>
  <si>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</si>
  <si>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</si>
  <si>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</si>
  <si>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</si>
  <si>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</si>
  <si>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</si>
  <si>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</si>
  <si>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</si>
  <si>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</si>
  <si>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</si>
  <si>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</si>
  <si>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</si>
  <si>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</si>
  <si>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</si>
  <si>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</si>
  <si>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</si>
  <si>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</si>
  <si>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</si>
  <si>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</si>
  <si>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</si>
  <si>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</si>
  <si>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</si>
  <si>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JORDAN KUWAIT BANK</t>
  </si>
  <si>
    <t>البنك الاردني الكويتي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</si>
</sst>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111002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4.29</v>
      </c>
      <c r="F6" s="13">
        <v>3.89</v>
      </c>
      <c r="G6" s="13">
        <v>3.03</v>
      </c>
      <c r="H6" s="13">
        <v>3.62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7694222.0700000003</v>
      </c>
      <c r="F7" s="15">
        <v>6628183.96</v>
      </c>
      <c r="G7" s="15">
        <v>4156384.45</v>
      </c>
      <c r="H7" s="15">
        <v>27972299.010000002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1914851</v>
      </c>
      <c r="F8" s="15">
        <v>2083020</v>
      </c>
      <c r="G8" s="15">
        <v>1365454</v>
      </c>
      <c r="H8" s="15">
        <v>5837161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2126</v>
      </c>
      <c r="F9" s="15">
        <v>1840</v>
      </c>
      <c r="G9" s="15">
        <v>2095</v>
      </c>
      <c r="H9" s="15">
        <v>2671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429000000</v>
      </c>
      <c r="F11" s="15">
        <v>389000000</v>
      </c>
      <c r="G11" s="15">
        <v>303000000</v>
      </c>
      <c r="H11" s="15">
        <v>362000000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328810958</v>
      </c>
      <c r="F16" s="24">
        <v>368043325</v>
      </c>
      <c r="G16" s="24">
        <v>214668238</v>
      </c>
      <c r="H16" s="24">
        <v>260847765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211823670</v>
      </c>
      <c r="F17" s="27">
        <v>256730022</v>
      </c>
      <c r="G17" s="27">
        <v>283193446</v>
      </c>
      <c r="H17" s="27">
        <v>245370852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11107725</v>
      </c>
      <c r="F18" s="27">
        <v>3562725</v>
      </c>
      <c r="G18" s="27">
        <v>14197725</v>
      </c>
      <c r="H18" s="27">
        <v>3562725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52767542</v>
      </c>
      <c r="F19" s="27">
        <v>78264937</v>
      </c>
      <c r="G19" s="27">
        <v>103930302</v>
      </c>
      <c r="H19" s="27">
        <v>112028902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29873323</v>
      </c>
      <c r="F20" s="27">
        <v>27273622</v>
      </c>
      <c r="G20" s="27">
        <v>23325166</v>
      </c>
      <c r="H20" s="27">
        <v>21662983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465656017</v>
      </c>
      <c r="F21" s="27">
        <v>341127753</v>
      </c>
      <c r="G21" s="27">
        <v>211555606</v>
      </c>
      <c r="H21" s="27">
        <v>317571528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1306259250</v>
      </c>
      <c r="F23" s="27">
        <v>1328188339</v>
      </c>
      <c r="G23" s="27">
        <v>1416259522</v>
      </c>
      <c r="H23" s="27">
        <v>1248699799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55289142</v>
      </c>
      <c r="F24" s="27">
        <v>56125578</v>
      </c>
      <c r="G24" s="27">
        <v>65248254</v>
      </c>
      <c r="H24" s="27">
        <v>56622862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12299509</v>
      </c>
      <c r="F25" s="27">
        <v>8584421</v>
      </c>
      <c r="G25" s="27">
        <v>11140622</v>
      </c>
      <c r="H25" s="27">
        <v>8606704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16154954</v>
      </c>
      <c r="F26" s="27">
        <v>14657605</v>
      </c>
      <c r="G26" s="27">
        <v>12062131</v>
      </c>
      <c r="H26" s="27">
        <v>11917354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6527456</v>
      </c>
      <c r="F27" s="27">
        <v>3945011</v>
      </c>
      <c r="G27" s="27">
        <v>3618381</v>
      </c>
      <c r="H27" s="27">
        <v>3302971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180733671</v>
      </c>
      <c r="F28" s="27">
        <v>130672409</v>
      </c>
      <c r="G28" s="27">
        <v>126826939</v>
      </c>
      <c r="H28" s="27">
        <v>49524251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2609714566</v>
      </c>
      <c r="F29" s="29">
        <v>2552465748</v>
      </c>
      <c r="G29" s="29">
        <v>2409637456</v>
      </c>
      <c r="H29" s="29">
        <v>2274489130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1669839041</v>
      </c>
      <c r="F34" s="24">
        <v>1601864631</v>
      </c>
      <c r="G34" s="24">
        <v>1367281067</v>
      </c>
      <c r="H34" s="24">
        <v>1417161647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340190210</v>
      </c>
      <c r="F35" s="32">
        <v>374832240</v>
      </c>
      <c r="G35" s="32">
        <v>417902297</v>
      </c>
      <c r="H35" s="32">
        <v>351606536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82697561</v>
      </c>
      <c r="F36" s="27">
        <v>68060691</v>
      </c>
      <c r="G36" s="27">
        <v>149146601</v>
      </c>
      <c r="H36" s="27">
        <v>87139037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11725398</v>
      </c>
      <c r="F37" s="27">
        <v>8000000</v>
      </c>
      <c r="G37" s="27">
        <v>35966000</v>
      </c>
      <c r="H37" s="27">
        <v>0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3077201</v>
      </c>
      <c r="F38" s="27">
        <v>2000625</v>
      </c>
      <c r="G38" s="27">
        <v>1787059</v>
      </c>
      <c r="H38" s="27">
        <v>1544835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65229228</v>
      </c>
      <c r="F39" s="27">
        <v>88373198</v>
      </c>
      <c r="G39" s="27">
        <v>58425839</v>
      </c>
      <c r="H39" s="27">
        <v>65018989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2172758639</v>
      </c>
      <c r="F40" s="29">
        <v>2143131385</v>
      </c>
      <c r="G40" s="29">
        <v>2030508863</v>
      </c>
      <c r="H40" s="29">
        <v>1922471044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71918373</v>
      </c>
      <c r="F47" s="27">
        <v>65622654</v>
      </c>
      <c r="G47" s="27">
        <v>59011350</v>
      </c>
      <c r="H47" s="27">
        <v>52702046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132234517</v>
      </c>
      <c r="F48" s="27">
        <v>119698801</v>
      </c>
      <c r="G48" s="27">
        <v>106476193</v>
      </c>
      <c r="H48" s="27">
        <v>93857585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13209991</v>
      </c>
      <c r="F49" s="27">
        <v>12327300</v>
      </c>
      <c r="G49" s="27">
        <v>12193292</v>
      </c>
      <c r="H49" s="27">
        <v>10553734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20000000</v>
      </c>
      <c r="F53" s="27">
        <v>20000000</v>
      </c>
      <c r="G53" s="27">
        <v>20000000</v>
      </c>
      <c r="H53" s="27">
        <v>20000000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6043831</v>
      </c>
      <c r="F56" s="27">
        <v>5107767</v>
      </c>
      <c r="G56" s="27">
        <v>1599529</v>
      </c>
      <c r="H56" s="27">
        <v>503075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88377609</v>
      </c>
      <c r="F57" s="27">
        <v>81769877</v>
      </c>
      <c r="G57" s="27">
        <v>74804778</v>
      </c>
      <c r="H57" s="27">
        <v>69026687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431784321</v>
      </c>
      <c r="F58" s="27">
        <v>404526399</v>
      </c>
      <c r="G58" s="27">
        <v>374085142</v>
      </c>
      <c r="H58" s="27">
        <v>346643127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5171606</v>
      </c>
      <c r="F59" s="48">
        <v>4807964</v>
      </c>
      <c r="G59" s="48">
        <v>5043451</v>
      </c>
      <c r="H59" s="48">
        <v>5374959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2609714566</v>
      </c>
      <c r="F60" s="29">
        <v>2552465748</v>
      </c>
      <c r="G60" s="29">
        <v>2409637456</v>
      </c>
      <c r="H60" s="29">
        <v>2274489130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134198963</v>
      </c>
      <c r="F64" s="24">
        <v>141959136</v>
      </c>
      <c r="G64" s="24">
        <v>127873123</v>
      </c>
      <c r="H64" s="24">
        <v>119773651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45701374</v>
      </c>
      <c r="F65" s="27">
        <v>46783633</v>
      </c>
      <c r="G65" s="27">
        <v>38477985</v>
      </c>
      <c r="H65" s="27">
        <v>34032382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88497589</v>
      </c>
      <c r="F66" s="27">
        <v>95175503</v>
      </c>
      <c r="G66" s="27">
        <v>89395138</v>
      </c>
      <c r="H66" s="27">
        <v>85741269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12695494</v>
      </c>
      <c r="F67" s="27">
        <v>12023302</v>
      </c>
      <c r="G67" s="27">
        <v>10655050</v>
      </c>
      <c r="H67" s="27">
        <v>9090351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101193083</v>
      </c>
      <c r="F68" s="27">
        <v>107198805</v>
      </c>
      <c r="G68" s="27">
        <v>100050188</v>
      </c>
      <c r="H68" s="27">
        <v>94831620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-1625960</v>
      </c>
      <c r="F69" s="27">
        <v>500655</v>
      </c>
      <c r="G69" s="27">
        <v>5459981</v>
      </c>
      <c r="H69" s="27">
        <v>6548245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3013354</v>
      </c>
      <c r="F70" s="27">
        <v>3084005</v>
      </c>
      <c r="G70" s="27">
        <v>2657151</v>
      </c>
      <c r="H70" s="27">
        <v>2630828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21523481</v>
      </c>
      <c r="F71" s="27">
        <v>12229921</v>
      </c>
      <c r="G71" s="27">
        <v>9406726</v>
      </c>
      <c r="H71" s="27">
        <v>7833802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124103958</v>
      </c>
      <c r="F72" s="27">
        <v>123013386</v>
      </c>
      <c r="G72" s="27">
        <v>117574046</v>
      </c>
      <c r="H72" s="27">
        <v>111844495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22058983</v>
      </c>
      <c r="F73" s="27">
        <v>22888277</v>
      </c>
      <c r="G73" s="27">
        <v>21147069</v>
      </c>
      <c r="H73" s="27">
        <v>18393942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3194382</v>
      </c>
      <c r="F74" s="27">
        <v>1785618</v>
      </c>
      <c r="G74" s="27">
        <v>2203944</v>
      </c>
      <c r="H74" s="27">
        <v>2676273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19739760</v>
      </c>
      <c r="F75" s="27">
        <v>13905813</v>
      </c>
      <c r="G75" s="27">
        <v>11470441</v>
      </c>
      <c r="H75" s="27">
        <v>13127998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14355560</v>
      </c>
      <c r="F76" s="61">
        <v>16551074</v>
      </c>
      <c r="G76" s="61">
        <v>18050805</v>
      </c>
      <c r="H76" s="61">
        <v>20816569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1795476</v>
      </c>
      <c r="F77" s="27">
        <v>1783095</v>
      </c>
      <c r="G77" s="27">
        <v>1266950</v>
      </c>
      <c r="H77" s="27">
        <v>1154645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61144161</v>
      </c>
      <c r="F79" s="27">
        <v>56913877</v>
      </c>
      <c r="G79" s="27">
        <v>54139209</v>
      </c>
      <c r="H79" s="27">
        <v>56169427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62959797</v>
      </c>
      <c r="F80" s="27">
        <v>66099509</v>
      </c>
      <c r="G80" s="27">
        <v>63434837</v>
      </c>
      <c r="H80" s="27">
        <v>55675068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16133101</v>
      </c>
      <c r="F81" s="27">
        <v>18616674</v>
      </c>
      <c r="G81" s="27">
        <v>16737429</v>
      </c>
      <c r="H81" s="27">
        <v>15925362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65000</v>
      </c>
      <c r="F84" s="27">
        <v>65000</v>
      </c>
      <c r="G84" s="27">
        <v>89500</v>
      </c>
      <c r="H84" s="27">
        <v>53000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46761696</v>
      </c>
      <c r="F85" s="27">
        <v>47417835</v>
      </c>
      <c r="G85" s="27">
        <v>46607908</v>
      </c>
      <c r="H85" s="27">
        <v>39696706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216221</v>
      </c>
      <c r="F86" s="27">
        <v>-78533</v>
      </c>
      <c r="G86" s="27">
        <v>252293</v>
      </c>
      <c r="H86" s="27">
        <v>-233444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46545475</v>
      </c>
      <c r="F87" s="29">
        <v>47496368</v>
      </c>
      <c r="G87" s="29">
        <v>46355615</v>
      </c>
      <c r="H87" s="29">
        <v>39930150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268980181</v>
      </c>
      <c r="F91" s="60">
        <v>274744383</v>
      </c>
      <c r="G91" s="60">
        <v>317959743</v>
      </c>
      <c r="H91" s="60">
        <v>206041944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103724076</v>
      </c>
      <c r="F92" s="61">
        <v>142969479</v>
      </c>
      <c r="G92" s="61">
        <v>-126707890</v>
      </c>
      <c r="H92" s="61">
        <v>62995525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-133326742</v>
      </c>
      <c r="F93" s="61">
        <v>-97985401</v>
      </c>
      <c r="G93" s="61">
        <v>65632283</v>
      </c>
      <c r="H93" s="61">
        <v>69826950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-15431420</v>
      </c>
      <c r="F94" s="61">
        <v>-47472000</v>
      </c>
      <c r="G94" s="61">
        <v>16042693</v>
      </c>
      <c r="H94" s="61">
        <v>-21139689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-383092</v>
      </c>
      <c r="F95" s="61">
        <v>-3276280</v>
      </c>
      <c r="G95" s="61">
        <v>1817554</v>
      </c>
      <c r="H95" s="61">
        <v>235013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223563003</v>
      </c>
      <c r="F96" s="62">
        <v>268980181</v>
      </c>
      <c r="G96" s="62">
        <v>274744383</v>
      </c>
      <c r="H96" s="62">
        <v>317959743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1.9148510000000001</v>
      </c>
      <c r="F100" s="10">
        <f>+F8*100/F10</f>
        <v>2.0830199999999999</v>
      </c>
      <c r="G100" s="10">
        <f>+G8*100/G10</f>
        <v>1.3654539999999999</v>
      </c>
      <c r="H100" s="10">
        <f>+H8*100/H10</f>
        <v>5.837161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0.46545474999999997</v>
      </c>
      <c r="F101" s="13">
        <f>+F87/F10</f>
        <v>0.47496368</v>
      </c>
      <c r="G101" s="13">
        <f>+G87/G10</f>
        <v>0.46355615</v>
      </c>
      <c r="H101" s="13">
        <f>+H87/H10</f>
        <v>0.39930149999999998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0.2</v>
      </c>
      <c r="F102" s="13">
        <f>+F53/F10</f>
        <v>0.2</v>
      </c>
      <c r="G102" s="13">
        <f>+G53/G10</f>
        <v>0.2</v>
      </c>
      <c r="H102" s="13">
        <f>+H53/H10</f>
        <v>0.2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4.3178432100000004</v>
      </c>
      <c r="F103" s="13">
        <f>+F58/F10</f>
        <v>4.0452639899999996</v>
      </c>
      <c r="G103" s="13">
        <f>+G58/G10</f>
        <v>3.7408514199999998</v>
      </c>
      <c r="H103" s="13">
        <f>+H58/H10</f>
        <v>3.4664312700000002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9.2167928246515913</v>
      </c>
      <c r="F104" s="13">
        <f>+F11/F87</f>
        <v>8.1900999251142732</v>
      </c>
      <c r="G104" s="13">
        <f>+G11/G87</f>
        <v>6.5364249832517594</v>
      </c>
      <c r="H104" s="13">
        <f>+H11/H87</f>
        <v>9.0658312077465268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4.6620046620046622</v>
      </c>
      <c r="F105" s="13">
        <f>+F53*100/F11</f>
        <v>5.1413881748071981</v>
      </c>
      <c r="G105" s="13">
        <f>+G53*100/G11</f>
        <v>6.6006600660066006</v>
      </c>
      <c r="H105" s="13">
        <f>+H53*100/H11</f>
        <v>5.5248618784530388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42.96873111725683</v>
      </c>
      <c r="F106" s="13">
        <f>+F53*100/F87</f>
        <v>42.108482905471845</v>
      </c>
      <c r="G106" s="13">
        <f>+G53*100/G87</f>
        <v>43.144719361397748</v>
      </c>
      <c r="H106" s="13">
        <f>+H53*100/H87</f>
        <v>50.087465236168661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0.99355159308806862</v>
      </c>
      <c r="F107" s="35">
        <f>+F11/F58</f>
        <v>0.96161832938868352</v>
      </c>
      <c r="G107" s="35">
        <f>+G11/G58</f>
        <v>0.80997603481402103</v>
      </c>
      <c r="H107" s="35">
        <f>+H11/H58</f>
        <v>1.0443016803272722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1.7918318198174934</v>
      </c>
      <c r="F109" s="39">
        <f>+F85*100/F29</f>
        <v>1.8577265938692629</v>
      </c>
      <c r="G109" s="39">
        <f>+G85*100/G29</f>
        <v>1.9342290635442381</v>
      </c>
      <c r="H109" s="39">
        <f>+H85*100/H29</f>
        <v>1.7453020758116351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10.779797397969899</v>
      </c>
      <c r="F110" s="41">
        <f>+F87*100/F58</f>
        <v>11.741228290023168</v>
      </c>
      <c r="G110" s="41">
        <f>+G87*100/G58</f>
        <v>12.391728458437411</v>
      </c>
      <c r="H110" s="41">
        <f>+H87*100/H58</f>
        <v>11.519094679756913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81.538965098921338</v>
      </c>
      <c r="F111" s="41">
        <f>+F68*100/F72</f>
        <v>87.144016180482993</v>
      </c>
      <c r="G111" s="41">
        <f>+G68*100/G72</f>
        <v>85.095470815047051</v>
      </c>
      <c r="H111" s="41">
        <f>+H68*100/H72</f>
        <v>84.788813253616098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10.273532072595849</v>
      </c>
      <c r="F112" s="41">
        <f>+F64*100/F23</f>
        <v>10.688178162058085</v>
      </c>
      <c r="G112" s="41">
        <f>+G64*100/G23</f>
        <v>9.028932975463519</v>
      </c>
      <c r="H112" s="41">
        <f>+H64*100/H23</f>
        <v>9.5918691663055196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37.679455799467732</v>
      </c>
      <c r="F113" s="41">
        <f>+F85*100/F72</f>
        <v>38.546890335983434</v>
      </c>
      <c r="G113" s="41">
        <f>+G85*100/G72</f>
        <v>39.641323562174598</v>
      </c>
      <c r="H113" s="41">
        <f>+H85*100/H72</f>
        <v>35.492766988665828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4.7554609847703935</v>
      </c>
      <c r="F114" s="42">
        <f>F72*100/F29</f>
        <v>4.8193941915337311</v>
      </c>
      <c r="G114" s="42">
        <f>G72*100/G29</f>
        <v>4.8793251328012222</v>
      </c>
      <c r="H114" s="42">
        <f>H72*100/H29</f>
        <v>4.9173457689815381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5.174214153890202</v>
      </c>
      <c r="F115" s="44">
        <f>+(F24+F25)*100/F23</f>
        <v>4.872049926949404</v>
      </c>
      <c r="G115" s="44">
        <f>+(G24+G25)*100/G23</f>
        <v>5.3937060837639335</v>
      </c>
      <c r="H115" s="44">
        <f>+(H24+H25)*100/H23</f>
        <v>5.2237988708125034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16.743437489017715</v>
      </c>
      <c r="F117" s="10">
        <f>(F58+F59)*100/F29</f>
        <v>16.036820996353679</v>
      </c>
      <c r="G117" s="10">
        <f>(G58+G59)*100/G29</f>
        <v>15.733843780356642</v>
      </c>
      <c r="H117" s="10">
        <f>(H58+H59)*100/H29</f>
        <v>15.476797904063845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21.48149440040164</v>
      </c>
      <c r="F118" s="13">
        <f>+F58*100/(F34+F35)</f>
        <v>20.464766496815081</v>
      </c>
      <c r="G118" s="13">
        <f>+G58*100/(G34+G35)</f>
        <v>20.95499821160108</v>
      </c>
      <c r="H118" s="13">
        <f>+H58*100/(H34+H35)</f>
        <v>19.597996522758574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83.256562510982278</v>
      </c>
      <c r="F119" s="13">
        <f>+F40*100/F29</f>
        <v>83.963179003646317</v>
      </c>
      <c r="G119" s="13">
        <f>+G40*100/G29</f>
        <v>84.266156219643364</v>
      </c>
      <c r="H119" s="13">
        <f>+H40*100/H29</f>
        <v>84.523202095936156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77.021038131416859</v>
      </c>
      <c r="F120" s="35">
        <f>+(F34+F35)*100/F29</f>
        <v>77.442640417363208</v>
      </c>
      <c r="G120" s="35">
        <f>+(G34+G35)*100/G29</f>
        <v>74.08514337104495</v>
      </c>
      <c r="H120" s="35">
        <f>+(H34+H35)*100/H29</f>
        <v>77.765514887292511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50.053721085756472</v>
      </c>
      <c r="F122" s="10">
        <f>+F23*100/F29</f>
        <v>52.035500967670579</v>
      </c>
      <c r="G122" s="10">
        <f>+G23*100/G29</f>
        <v>58.774796950201456</v>
      </c>
      <c r="H122" s="10">
        <f>+H23*100/H29</f>
        <v>54.900231552216738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64.987076648269138</v>
      </c>
      <c r="F123" s="13">
        <f>+F23*100/(F34+F35)</f>
        <v>67.192312513151137</v>
      </c>
      <c r="G123" s="13">
        <f>+G23*100/(G34+G35)</f>
        <v>79.334120548078332</v>
      </c>
      <c r="H123" s="13">
        <f>+H23*100/(H34+H35)</f>
        <v>70.597142746093823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33.055024950062553</v>
      </c>
      <c r="F124" s="35">
        <f>+F58*100/F23</f>
        <v>30.457005766559437</v>
      </c>
      <c r="G124" s="35">
        <f>+G58*100/G23</f>
        <v>26.413601193072861</v>
      </c>
      <c r="H124" s="35">
        <f>+H58*100/H23</f>
        <v>27.760325362237044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0.30074681485319338</v>
      </c>
      <c r="F126" s="10">
        <f>+(F16+F17+F18+F19)/(F34+F35)</f>
        <v>0.35746553726395819</v>
      </c>
      <c r="G126" s="10">
        <f>+(G16+G17+G18+G19)/(G34+G35)</f>
        <v>0.34505682913141911</v>
      </c>
      <c r="H126" s="10">
        <f>+(H16+H17+H18+H19)/(H34+H35)</f>
        <v>0.35154988085852512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54.727523714031761</v>
      </c>
      <c r="F127" s="13">
        <f>+(F16+F17+F18+F19+F20+F21+F22)*100/(F34+F35)</f>
        <v>54.383775265256645</v>
      </c>
      <c r="G127" s="13">
        <f>+(G16+G17+G18+G19+G20+G21+G22)*100/(G34+G35)</f>
        <v>47.662918003755273</v>
      </c>
      <c r="H127" s="13">
        <f>+(H16+H17+H18+H19+H20+H21+H22)*100/(H34+H35)</f>
        <v>54.33412723254532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0.29522066393052704</v>
      </c>
      <c r="F128" s="35">
        <f>+(F16+F17+F19)/(F34+F35)</f>
        <v>0.35566317441699435</v>
      </c>
      <c r="G128" s="35">
        <f>+(G16+G17+G19)/(G34+G35)</f>
        <v>0.33710373854906706</v>
      </c>
      <c r="H128" s="35">
        <f>+(H16+H17+H19)/(H34+H35)</f>
        <v>0.3495356400811061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research</dc:creator>
  <cp:lastModifiedBy>Hyam</cp:lastModifiedBy>
  <cp:lastPrinted>2007-11-30T22:40:57Z</cp:lastPrinted>
  <dcterms:created xsi:type="dcterms:W3CDTF">2007-01-10T07:21:41Z</dcterms:created>
  <dcterms:modified xsi:type="dcterms:W3CDTF">2015-08-30T18:54:11Z</dcterms:modified>
</cp:coreProperties>
</file>